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75" windowWidth="10065" windowHeight="9750" tabRatio="422" activeTab="0"/>
  </bookViews>
  <sheets>
    <sheet name="2016" sheetId="1" r:id="rId1"/>
  </sheets>
  <definedNames/>
  <calcPr fullCalcOnLoad="1"/>
</workbook>
</file>

<file path=xl/sharedStrings.xml><?xml version="1.0" encoding="utf-8"?>
<sst xmlns="http://schemas.openxmlformats.org/spreadsheetml/2006/main" count="311" uniqueCount="144">
  <si>
    <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</si>
  <si>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</si>
  <si>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</si>
  <si>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</si>
  <si>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</si>
  <si>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</si>
  <si>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</si>
  <si>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</si>
  <si>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</si>
  <si>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</si>
  <si>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</si>
  <si>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</si>
  <si>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</si>
  <si>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</si>
  <si>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</si>
  <si>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</si>
  <si>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</si>
  <si>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</si>
  <si>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</si>
  <si>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</si>
  <si>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</si>
  <si>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</si>
  <si>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</si>
  <si>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</si>
  <si>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</si>
  <si>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</si>
  <si>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 xml:space="preserve">                                                      Итого:</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</si>
  <si>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</si>
  <si>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</si>
  <si>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</si>
  <si>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</si>
  <si>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</si>
  <si>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</si>
  <si>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</si>
  <si>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</si>
  <si>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</si>
  <si>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</si>
  <si>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</si>
  <si>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</si>
  <si>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</si>
  <si>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</si>
  <si>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</si>
  <si>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0700</t>
  </si>
  <si>
    <t>Образование</t>
  </si>
  <si>
    <t>Иные бюджетные ассигнования</t>
  </si>
  <si>
    <t>200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</si>
  <si>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</si>
  <si>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Социальное обеспечение и иные выплаты населению населения</t>
  </si>
  <si>
    <t>№№ п/п</t>
  </si>
  <si>
    <t>Общегосударственные вопросы</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</si>
  <si>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</si>
  <si>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</si>
  <si>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 xml:space="preserve">Резервный фонд местной администрации </t>
  </si>
  <si>
    <t>Уплата членских взносов на осуществление деятельности Совета муниципальных образований Санкт-Петербурга и содержание его органов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</si>
  <si>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</si>
  <si>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</si>
  <si>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Национальная безопасность и правоохранительная деятельность</t>
  </si>
  <si>
    <t>0300</t>
  </si>
  <si>
    <t>Жилищно-коммунальное хозяйство</t>
  </si>
  <si>
    <t>0500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</si>
  <si>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</si>
  <si>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</si>
  <si>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Культура, кинематография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</si>
  <si>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</si>
  <si>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</si>
  <si>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</si>
  <si>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</si>
  <si>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</si>
  <si>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населения</t>
  </si>
  <si>
    <t>Социальная помощь</t>
  </si>
  <si>
    <t>Физическая культура и спорт</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</si>
  <si>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</si>
  <si>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</si>
  <si>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</si>
  <si>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</si>
  <si>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Обеспечение проведения выборов и референдумов (967)</t>
  </si>
  <si>
    <t>Проведение выборов и референдумов</t>
  </si>
  <si>
    <t>100</t>
  </si>
  <si>
    <t>Муниципальная  программа мероприятий, направленных на решение вопроса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</si>
  <si>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Охрана окружающей среды</t>
  </si>
  <si>
    <t>Другие вопросы в области охраны окружающей среды</t>
  </si>
  <si>
    <t>0600</t>
  </si>
  <si>
    <t>0605</t>
  </si>
  <si>
    <t>Содержание и материальное обеспечение деятельности избирательной комиссии муниципального образования, действующей на постоянной основе</t>
  </si>
  <si>
    <t>60000 00130</t>
  </si>
  <si>
    <t>45000 00200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</si>
  <si>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</si>
  <si>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43100 00190</t>
  </si>
  <si>
    <t>45000 00560</t>
  </si>
  <si>
    <t>Муниципальная  программа мероприятий, направленных на решение вопроса местного значения по содействию в  установленном порядке сбора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о возникновении чрезвычайной ситуации</t>
  </si>
  <si>
    <t>21900 00080</t>
  </si>
  <si>
    <t>21900 00090</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</si>
  <si>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t>
  </si>
  <si>
    <t>51200 00240</t>
  </si>
  <si>
    <t>42800 00180</t>
  </si>
  <si>
    <t>33000 00470</t>
  </si>
  <si>
    <t>41000 00170</t>
  </si>
  <si>
    <t>00200 00010</t>
  </si>
  <si>
    <t>00200 00020</t>
  </si>
  <si>
    <t>00200 00021</t>
  </si>
  <si>
    <t>00200 00022</t>
  </si>
  <si>
    <t>00200 00023</t>
  </si>
  <si>
    <t>00200 00031</t>
  </si>
  <si>
    <t>07000 00060</t>
  </si>
  <si>
    <t>09200 00440</t>
  </si>
  <si>
    <t>02000 00050</t>
  </si>
  <si>
    <t>50500 00230</t>
  </si>
  <si>
    <t>00200 00000</t>
  </si>
  <si>
    <t>Приложение № 3</t>
  </si>
  <si>
    <t>РАСХОДЫ МЕСТНОГО БЮДЖЕТА ПО  ВЕДОМСТВЕННОЙ СТРУКТУРЕ РАСХОДОВ МО ПАРНАС НА 2016 ГОД</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</si>
  <si>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</si>
  <si>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</si>
  <si>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</si>
  <si>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</si>
  <si>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2016  год  (тыс.руб.)</t>
  </si>
  <si>
    <t>00200  G0850</t>
  </si>
  <si>
    <t>09200  G0100</t>
  </si>
  <si>
    <t>00200 00032</t>
  </si>
  <si>
    <t>09000 00070</t>
  </si>
  <si>
    <t>Содержание и обеспечение деятельности главы муниципального образования</t>
  </si>
  <si>
    <t>Содержание и обеспечение деятельности представительного органа муниципального образования</t>
  </si>
  <si>
    <t xml:space="preserve">Содержание  выборных должностных лиц местного самоуправления, осуществляющих свои полномочия на постоянной основе </t>
  </si>
  <si>
    <t>Содержание и обеспечение деятельности аппарата представительного органа муниципального образования</t>
  </si>
  <si>
    <t>Содержание и обеспечение деятельности главы местной администрации</t>
  </si>
  <si>
    <t xml:space="preserve">Содержание и обеспечение деятельности местной администрации </t>
  </si>
  <si>
    <t>0400</t>
  </si>
  <si>
    <t>Общеэкономические вопросы</t>
  </si>
  <si>
    <t>0401</t>
  </si>
  <si>
    <t>79500 00520</t>
  </si>
  <si>
    <t>79500 00490</t>
  </si>
  <si>
    <t>51000 00100</t>
  </si>
  <si>
    <t>45700 00251</t>
  </si>
  <si>
    <t>45700 00252</t>
  </si>
  <si>
    <t>Компенсация депутатам муниципального совета, осуществляющим свои полномочия на непостоянной основе</t>
  </si>
  <si>
    <t>Национальная экономика</t>
  </si>
  <si>
    <t>Участие в организации и финансировании временного трудоустройства несовершеннолетних в возрасте от 14 до 18 лет в свободное от учебы время</t>
  </si>
  <si>
    <t>51100 G0860</t>
  </si>
  <si>
    <t>51100 G0870</t>
  </si>
  <si>
    <t>Расходы на исполнение государственных полномочий по выплате денежных средств на содержание ребенка в семье опекуна и приемной семье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</si>
  <si>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</si>
  <si>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</si>
  <si>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</si>
  <si>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к решению МС МО МО Парнас №12/1 от 17.12.2015 г.</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</si>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</sst>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color indexed="63"/>
      </top>
      <bottom style="thin"/>
    </border>
    <border>
      <left style="thin"/>
      <right>
        <color indexed="63"/>
      </right>
      <top style="thin"/>
      <bottom style="thin"/>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style="medium"/>
      <top style="thin"/>
      <bottom style="thin"/>
    </border>
    <border>
      <left>
        <color indexed="63"/>
      </left>
      <right style="thin"/>
      <top style="medium"/>
      <bottom style="medium"/>
    </border>
    <border>
      <left style="medium"/>
      <right style="medium"/>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93">
    <xf numFmtId="0" fontId="0" fillId="0" borderId="0" xfId="0" applyAlignment="1">
      <alignment/>
    </xf>
    <xf numFmtId="0" fontId="0" fillId="0" borderId="0" xfId="0"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0" fillId="0" borderId="0" xfId="0" applyFill="1" applyAlignment="1">
      <alignment wrapText="1"/>
    </xf>
    <xf numFmtId="0" fontId="0" fillId="0" borderId="0" xfId="0" applyFill="1" applyAlignment="1">
      <alignment horizontal="left" vertical="center" wrapText="1"/>
    </xf>
    <xf numFmtId="0" fontId="0" fillId="0" borderId="0" xfId="0" applyAlignment="1">
      <alignment/>
    </xf>
    <xf numFmtId="4" fontId="0" fillId="0" borderId="0" xfId="0" applyNumberFormat="1" applyAlignment="1">
      <alignment/>
    </xf>
    <xf numFmtId="0" fontId="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175" fontId="2" fillId="0" borderId="0" xfId="0" applyNumberFormat="1" applyFont="1" applyFill="1" applyBorder="1" applyAlignment="1">
      <alignment wrapText="1"/>
    </xf>
    <xf numFmtId="2" fontId="0" fillId="0" borderId="0" xfId="0" applyNumberFormat="1" applyFill="1" applyBorder="1" applyAlignment="1">
      <alignment/>
    </xf>
    <xf numFmtId="175"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75" fontId="0" fillId="0" borderId="0" xfId="0" applyNumberFormat="1" applyFill="1" applyBorder="1" applyAlignment="1">
      <alignment horizontal="right" wrapText="1"/>
    </xf>
    <xf numFmtId="175" fontId="0" fillId="0" borderId="0" xfId="0" applyNumberFormat="1" applyFill="1" applyBorder="1" applyAlignment="1">
      <alignment wrapText="1"/>
    </xf>
    <xf numFmtId="2" fontId="1" fillId="0" borderId="0" xfId="0" applyNumberFormat="1" applyFont="1" applyFill="1" applyBorder="1" applyAlignment="1">
      <alignment wrapText="1"/>
    </xf>
    <xf numFmtId="175" fontId="1" fillId="0" borderId="0" xfId="0" applyNumberFormat="1" applyFont="1" applyFill="1" applyBorder="1" applyAlignment="1">
      <alignment wrapText="1"/>
    </xf>
    <xf numFmtId="175" fontId="1"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2" fontId="0" fillId="0" borderId="0" xfId="0" applyNumberFormat="1" applyAlignment="1">
      <alignment/>
    </xf>
    <xf numFmtId="0" fontId="0" fillId="0" borderId="0" xfId="0" applyAlignment="1">
      <alignment horizontal="left"/>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wrapText="1"/>
    </xf>
    <xf numFmtId="49" fontId="4" fillId="0" borderId="13"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24"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25" fillId="0" borderId="10" xfId="0" applyNumberFormat="1" applyFont="1" applyFill="1" applyBorder="1" applyAlignment="1">
      <alignment horizontal="center"/>
    </xf>
    <xf numFmtId="0" fontId="3"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wrapText="1"/>
    </xf>
    <xf numFmtId="175" fontId="2" fillId="0" borderId="17" xfId="0" applyNumberFormat="1" applyFont="1" applyFill="1" applyBorder="1" applyAlignment="1">
      <alignment wrapText="1"/>
    </xf>
    <xf numFmtId="0" fontId="3" fillId="0" borderId="13" xfId="0" applyFont="1" applyFill="1" applyBorder="1" applyAlignment="1">
      <alignment horizontal="center" wrapText="1"/>
    </xf>
    <xf numFmtId="2" fontId="0" fillId="0" borderId="17" xfId="0" applyNumberFormat="1" applyFill="1" applyBorder="1" applyAlignment="1">
      <alignment/>
    </xf>
    <xf numFmtId="2" fontId="5" fillId="0" borderId="17" xfId="0" applyNumberFormat="1" applyFont="1" applyFill="1" applyBorder="1" applyAlignment="1">
      <alignment/>
    </xf>
    <xf numFmtId="175" fontId="1" fillId="0" borderId="17" xfId="0" applyNumberFormat="1" applyFont="1" applyFill="1" applyBorder="1" applyAlignment="1">
      <alignment wrapText="1"/>
    </xf>
    <xf numFmtId="2" fontId="0" fillId="0" borderId="17" xfId="0" applyNumberFormat="1" applyFont="1" applyFill="1" applyBorder="1" applyAlignment="1">
      <alignment/>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2" fontId="1" fillId="0" borderId="17" xfId="0" applyNumberFormat="1" applyFont="1" applyFill="1" applyBorder="1" applyAlignment="1">
      <alignment wrapText="1"/>
    </xf>
    <xf numFmtId="2" fontId="2" fillId="0" borderId="17" xfId="0" applyNumberFormat="1" applyFont="1" applyFill="1" applyBorder="1" applyAlignment="1">
      <alignment wrapText="1"/>
    </xf>
    <xf numFmtId="4" fontId="5" fillId="0" borderId="17" xfId="0" applyNumberFormat="1" applyFont="1" applyFill="1" applyBorder="1" applyAlignment="1">
      <alignment/>
    </xf>
    <xf numFmtId="175" fontId="1" fillId="0" borderId="17" xfId="0" applyNumberFormat="1" applyFont="1" applyFill="1" applyBorder="1" applyAlignment="1">
      <alignment wrapText="1"/>
    </xf>
    <xf numFmtId="175" fontId="5" fillId="0" borderId="17" xfId="0" applyNumberFormat="1" applyFont="1" applyFill="1" applyBorder="1" applyAlignment="1">
      <alignment wrapText="1"/>
    </xf>
    <xf numFmtId="175" fontId="5" fillId="0" borderId="17" xfId="0" applyNumberFormat="1" applyFont="1" applyFill="1" applyBorder="1" applyAlignment="1">
      <alignment horizontal="right" wrapText="1"/>
    </xf>
    <xf numFmtId="0" fontId="3" fillId="0" borderId="18" xfId="0" applyFont="1" applyFill="1" applyBorder="1" applyAlignment="1">
      <alignment horizontal="center" vertical="center" wrapText="1"/>
    </xf>
    <xf numFmtId="0" fontId="0" fillId="0" borderId="15" xfId="0" applyFont="1" applyBorder="1" applyAlignment="1">
      <alignment horizontal="center" vertical="center" wrapText="1"/>
    </xf>
    <xf numFmtId="4" fontId="2" fillId="0" borderId="17" xfId="0" applyNumberFormat="1" applyFont="1" applyFill="1" applyBorder="1" applyAlignment="1">
      <alignment horizontal="right" vertical="center"/>
    </xf>
    <xf numFmtId="4" fontId="2" fillId="0" borderId="19" xfId="0" applyNumberFormat="1" applyFont="1" applyFill="1" applyBorder="1" applyAlignment="1">
      <alignment horizontal="right" vertical="center"/>
    </xf>
    <xf numFmtId="0" fontId="3" fillId="0" borderId="20" xfId="0" applyFont="1" applyFill="1" applyBorder="1" applyAlignment="1">
      <alignment wrapText="1"/>
    </xf>
    <xf numFmtId="0" fontId="44" fillId="0" borderId="0" xfId="0" applyFont="1" applyFill="1" applyAlignment="1">
      <alignment horizontal="center" wrapText="1"/>
    </xf>
    <xf numFmtId="49" fontId="0" fillId="0" borderId="0" xfId="0" applyNumberFormat="1" applyFill="1" applyAlignment="1">
      <alignment/>
    </xf>
    <xf numFmtId="49" fontId="7" fillId="0" borderId="13" xfId="0" applyNumberFormat="1" applyFont="1" applyFill="1" applyBorder="1" applyAlignment="1">
      <alignment horizontal="center"/>
    </xf>
    <xf numFmtId="49" fontId="25" fillId="0" borderId="13" xfId="0" applyNumberFormat="1" applyFont="1" applyFill="1" applyBorder="1" applyAlignment="1">
      <alignment horizontal="center"/>
    </xf>
    <xf numFmtId="2" fontId="7" fillId="0" borderId="17" xfId="0" applyNumberFormat="1" applyFont="1" applyFill="1" applyBorder="1" applyAlignment="1">
      <alignment horizontal="right"/>
    </xf>
    <xf numFmtId="2" fontId="8" fillId="0" borderId="17" xfId="0" applyNumberFormat="1" applyFont="1" applyFill="1" applyBorder="1" applyAlignment="1">
      <alignment horizontal="right"/>
    </xf>
    <xf numFmtId="0" fontId="2" fillId="0" borderId="21" xfId="0" applyFont="1" applyFill="1" applyBorder="1" applyAlignment="1">
      <alignment wrapText="1"/>
    </xf>
    <xf numFmtId="0" fontId="2" fillId="0" borderId="20" xfId="0" applyFont="1" applyFill="1" applyBorder="1" applyAlignment="1">
      <alignment wrapText="1"/>
    </xf>
    <xf numFmtId="0" fontId="4" fillId="0" borderId="20" xfId="0" applyFont="1" applyFill="1" applyBorder="1" applyAlignment="1">
      <alignment wrapText="1"/>
    </xf>
    <xf numFmtId="0" fontId="2" fillId="0" borderId="20" xfId="0" applyFont="1" applyFill="1" applyBorder="1" applyAlignment="1">
      <alignment horizontal="left" vertical="center" wrapText="1"/>
    </xf>
    <xf numFmtId="0" fontId="4" fillId="0" borderId="20" xfId="0" applyFont="1" applyFill="1" applyBorder="1" applyAlignment="1">
      <alignment vertical="center" wrapText="1"/>
    </xf>
    <xf numFmtId="0" fontId="4" fillId="0" borderId="22" xfId="0" applyFont="1" applyFill="1" applyBorder="1" applyAlignment="1">
      <alignment vertical="center" wrapText="1"/>
    </xf>
    <xf numFmtId="0" fontId="4" fillId="0" borderId="21" xfId="0" applyFont="1" applyFill="1" applyBorder="1" applyAlignment="1">
      <alignment vertical="center" wrapText="1"/>
    </xf>
    <xf numFmtId="0" fontId="4" fillId="0" borderId="23" xfId="0" applyFont="1" applyFill="1" applyBorder="1" applyAlignment="1">
      <alignment vertical="center" wrapText="1"/>
    </xf>
    <xf numFmtId="0" fontId="24" fillId="0" borderId="20" xfId="0" applyFont="1" applyFill="1" applyBorder="1" applyAlignment="1">
      <alignment horizontal="left" wrapText="1"/>
    </xf>
    <xf numFmtId="0" fontId="3" fillId="0" borderId="22" xfId="0" applyFont="1" applyFill="1" applyBorder="1" applyAlignment="1">
      <alignment wrapText="1"/>
    </xf>
    <xf numFmtId="0" fontId="0" fillId="0" borderId="24" xfId="0" applyBorder="1" applyAlignment="1">
      <alignment/>
    </xf>
    <xf numFmtId="0" fontId="0" fillId="0" borderId="17" xfId="0" applyBorder="1" applyAlignment="1">
      <alignment/>
    </xf>
    <xf numFmtId="0" fontId="0" fillId="0" borderId="25" xfId="0" applyBorder="1" applyAlignment="1">
      <alignment/>
    </xf>
    <xf numFmtId="49" fontId="25" fillId="0" borderId="26" xfId="0" applyNumberFormat="1" applyFont="1" applyFill="1" applyBorder="1" applyAlignment="1">
      <alignment horizontal="center"/>
    </xf>
    <xf numFmtId="49" fontId="3" fillId="0" borderId="26" xfId="0" applyNumberFormat="1" applyFont="1" applyFill="1" applyBorder="1" applyAlignment="1">
      <alignment horizontal="center" wrapText="1"/>
    </xf>
    <xf numFmtId="49" fontId="25" fillId="0" borderId="27" xfId="0" applyNumberFormat="1" applyFont="1" applyFill="1" applyBorder="1" applyAlignment="1">
      <alignment horizontal="center"/>
    </xf>
    <xf numFmtId="2" fontId="8" fillId="0" borderId="25" xfId="0" applyNumberFormat="1" applyFont="1" applyFill="1" applyBorder="1" applyAlignment="1">
      <alignment horizontal="right"/>
    </xf>
    <xf numFmtId="0" fontId="0" fillId="0" borderId="15" xfId="0" applyBorder="1" applyAlignment="1">
      <alignment/>
    </xf>
    <xf numFmtId="0" fontId="2" fillId="0" borderId="18" xfId="0" applyFont="1" applyFill="1" applyBorder="1" applyAlignment="1">
      <alignment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wrapText="1"/>
    </xf>
    <xf numFmtId="0" fontId="2" fillId="0" borderId="14" xfId="0" applyFont="1" applyFill="1" applyBorder="1" applyAlignment="1">
      <alignment wrapText="1"/>
    </xf>
    <xf numFmtId="175" fontId="2" fillId="0" borderId="15"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6"/>
  <sheetViews>
    <sheetView tabSelected="1" zoomScalePageLayoutView="0" workbookViewId="0" topLeftCell="B85">
      <selection activeCell="F53" sqref="F53"/>
    </sheetView>
  </sheetViews>
  <sheetFormatPr defaultColWidth="9.140625" defaultRowHeight="12.75"/>
  <cols>
    <col min="1" max="1" width="4.7109375" style="0" customWidth="1"/>
    <col min="2" max="2" width="105.00390625" style="5" customWidth="1"/>
    <col min="3" max="3" width="11.421875" style="1" customWidth="1"/>
    <col min="4" max="4" width="18.28125" style="58" customWidth="1"/>
    <col min="5" max="5" width="8.421875" style="1" customWidth="1"/>
    <col min="6" max="6" width="13.421875" style="1" customWidth="1"/>
    <col min="7" max="7" width="12.57421875" style="0" customWidth="1"/>
  </cols>
  <sheetData>
    <row r="1" spans="2:7" ht="21.75" customHeight="1">
      <c r="B1" s="57"/>
      <c r="C1" s="6"/>
      <c r="D1" s="86" t="s">
        <v>108</v>
      </c>
      <c r="E1" s="87"/>
      <c r="F1" s="87"/>
      <c r="G1" s="7"/>
    </row>
    <row r="2" spans="3:7" ht="18.75" customHeight="1">
      <c r="C2" s="88" t="s">
        <v>142</v>
      </c>
      <c r="D2" s="89"/>
      <c r="E2" s="90"/>
      <c r="F2" s="90"/>
      <c r="G2" s="23"/>
    </row>
    <row r="3" spans="2:7" ht="25.5" customHeight="1">
      <c r="B3" s="91" t="s">
        <v>109</v>
      </c>
      <c r="C3" s="92"/>
      <c r="D3" s="92"/>
      <c r="E3" s="92"/>
      <c r="F3" s="92"/>
      <c r="G3" s="7"/>
    </row>
    <row r="4" ht="13.5" thickBot="1">
      <c r="F4" s="2"/>
    </row>
    <row r="5" spans="1:7" ht="56.25" customHeight="1" thickBot="1">
      <c r="A5" s="53" t="s">
        <v>48</v>
      </c>
      <c r="B5" s="52" t="s">
        <v>38</v>
      </c>
      <c r="C5" s="24" t="s">
        <v>27</v>
      </c>
      <c r="D5" s="24" t="s">
        <v>28</v>
      </c>
      <c r="E5" s="33" t="s">
        <v>33</v>
      </c>
      <c r="F5" s="34" t="s">
        <v>114</v>
      </c>
      <c r="G5" s="9"/>
    </row>
    <row r="6" spans="1:7" ht="28.5" customHeight="1">
      <c r="A6" s="73">
        <v>1</v>
      </c>
      <c r="B6" s="63" t="s">
        <v>36</v>
      </c>
      <c r="C6" s="25"/>
      <c r="D6" s="25"/>
      <c r="E6" s="35"/>
      <c r="F6" s="55">
        <f>F8+F13+F24</f>
        <v>6505.83</v>
      </c>
      <c r="G6" s="10"/>
    </row>
    <row r="7" spans="1:7" ht="18" customHeight="1">
      <c r="A7" s="74">
        <v>2</v>
      </c>
      <c r="B7" s="64" t="s">
        <v>49</v>
      </c>
      <c r="C7" s="3" t="s">
        <v>35</v>
      </c>
      <c r="D7" s="26"/>
      <c r="E7" s="36"/>
      <c r="F7" s="54">
        <f>F8+F13</f>
        <v>4775.83</v>
      </c>
      <c r="G7" s="11"/>
    </row>
    <row r="8" spans="1:7" ht="14.25" customHeight="1">
      <c r="A8" s="74">
        <v>3</v>
      </c>
      <c r="B8" s="65" t="s">
        <v>1</v>
      </c>
      <c r="C8" s="3" t="s">
        <v>2</v>
      </c>
      <c r="D8" s="3" t="s">
        <v>0</v>
      </c>
      <c r="E8" s="37"/>
      <c r="F8" s="38">
        <f>F9</f>
        <v>1215.67</v>
      </c>
      <c r="G8" s="12"/>
    </row>
    <row r="9" spans="1:9" ht="14.25" customHeight="1">
      <c r="A9" s="74">
        <v>4</v>
      </c>
      <c r="B9" s="65" t="s">
        <v>50</v>
      </c>
      <c r="C9" s="4" t="s">
        <v>2</v>
      </c>
      <c r="D9" s="4" t="s">
        <v>107</v>
      </c>
      <c r="E9" s="39"/>
      <c r="F9" s="40">
        <f>F10</f>
        <v>1215.67</v>
      </c>
      <c r="G9" s="12"/>
      <c r="H9" s="8"/>
      <c r="I9" s="8"/>
    </row>
    <row r="10" spans="1:9" ht="15.75" customHeight="1">
      <c r="A10" s="74">
        <v>5</v>
      </c>
      <c r="B10" s="65" t="s">
        <v>119</v>
      </c>
      <c r="C10" s="4" t="s">
        <v>2</v>
      </c>
      <c r="D10" s="4" t="s">
        <v>97</v>
      </c>
      <c r="E10" s="37"/>
      <c r="F10" s="40">
        <f>F11+F12</f>
        <v>1215.67</v>
      </c>
      <c r="G10" s="12"/>
      <c r="H10" s="8"/>
      <c r="I10" s="8"/>
    </row>
    <row r="11" spans="1:7" ht="27" customHeight="1">
      <c r="A11" s="74">
        <v>6</v>
      </c>
      <c r="B11" s="56" t="s">
        <v>46</v>
      </c>
      <c r="C11" s="4" t="s">
        <v>2</v>
      </c>
      <c r="D11" s="4" t="s">
        <v>97</v>
      </c>
      <c r="E11" s="39">
        <v>100</v>
      </c>
      <c r="F11" s="40">
        <v>1203.67</v>
      </c>
      <c r="G11" s="11"/>
    </row>
    <row r="12" spans="1:7" ht="15.75" customHeight="1">
      <c r="A12" s="74">
        <v>7</v>
      </c>
      <c r="B12" s="56" t="s">
        <v>51</v>
      </c>
      <c r="C12" s="4" t="s">
        <v>2</v>
      </c>
      <c r="D12" s="4" t="s">
        <v>97</v>
      </c>
      <c r="E12" s="39">
        <v>200</v>
      </c>
      <c r="F12" s="40">
        <v>12</v>
      </c>
      <c r="G12" s="12"/>
    </row>
    <row r="13" spans="1:7" ht="24" customHeight="1">
      <c r="A13" s="74">
        <v>8</v>
      </c>
      <c r="B13" s="65" t="s">
        <v>3</v>
      </c>
      <c r="C13" s="3" t="s">
        <v>4</v>
      </c>
      <c r="D13" s="3" t="s">
        <v>0</v>
      </c>
      <c r="E13" s="37"/>
      <c r="F13" s="38">
        <f>F14+F20</f>
        <v>3560.16</v>
      </c>
      <c r="G13" s="12"/>
    </row>
    <row r="14" spans="1:7" ht="14.25" customHeight="1">
      <c r="A14" s="74">
        <v>9</v>
      </c>
      <c r="B14" s="65" t="s">
        <v>50</v>
      </c>
      <c r="C14" s="3" t="s">
        <v>4</v>
      </c>
      <c r="D14" s="4" t="s">
        <v>107</v>
      </c>
      <c r="E14" s="37"/>
      <c r="F14" s="38">
        <f>F16+F18</f>
        <v>1309.6</v>
      </c>
      <c r="G14" s="13"/>
    </row>
    <row r="15" spans="1:7" ht="14.25" customHeight="1">
      <c r="A15" s="74">
        <v>10</v>
      </c>
      <c r="B15" s="65" t="s">
        <v>120</v>
      </c>
      <c r="C15" s="3" t="s">
        <v>4</v>
      </c>
      <c r="D15" s="4" t="s">
        <v>98</v>
      </c>
      <c r="E15" s="37"/>
      <c r="F15" s="38">
        <f>F18+F16</f>
        <v>1309.6</v>
      </c>
      <c r="G15" s="12"/>
    </row>
    <row r="16" spans="1:7" ht="15" customHeight="1">
      <c r="A16" s="74">
        <v>11</v>
      </c>
      <c r="B16" s="65" t="s">
        <v>121</v>
      </c>
      <c r="C16" s="3" t="s">
        <v>4</v>
      </c>
      <c r="D16" s="3" t="s">
        <v>99</v>
      </c>
      <c r="E16" s="37"/>
      <c r="F16" s="38">
        <f>F17</f>
        <v>1028.8</v>
      </c>
      <c r="G16" s="12"/>
    </row>
    <row r="17" spans="1:7" ht="23.25" customHeight="1">
      <c r="A17" s="74">
        <v>12</v>
      </c>
      <c r="B17" s="56" t="s">
        <v>46</v>
      </c>
      <c r="C17" s="4" t="s">
        <v>4</v>
      </c>
      <c r="D17" s="4" t="s">
        <v>99</v>
      </c>
      <c r="E17" s="39">
        <v>100</v>
      </c>
      <c r="F17" s="40">
        <v>1028.8</v>
      </c>
      <c r="G17" s="12"/>
    </row>
    <row r="18" spans="1:7" ht="15.75" customHeight="1">
      <c r="A18" s="74">
        <v>13</v>
      </c>
      <c r="B18" s="65" t="s">
        <v>133</v>
      </c>
      <c r="C18" s="3" t="s">
        <v>4</v>
      </c>
      <c r="D18" s="3" t="s">
        <v>100</v>
      </c>
      <c r="E18" s="37"/>
      <c r="F18" s="41">
        <f>F19</f>
        <v>280.8</v>
      </c>
      <c r="G18" s="14"/>
    </row>
    <row r="19" spans="1:7" ht="29.25" customHeight="1">
      <c r="A19" s="74">
        <v>14</v>
      </c>
      <c r="B19" s="56" t="s">
        <v>46</v>
      </c>
      <c r="C19" s="4" t="s">
        <v>4</v>
      </c>
      <c r="D19" s="4" t="s">
        <v>100</v>
      </c>
      <c r="E19" s="39">
        <v>100</v>
      </c>
      <c r="F19" s="40">
        <v>280.8</v>
      </c>
      <c r="G19" s="11"/>
    </row>
    <row r="20" spans="1:7" ht="15" customHeight="1">
      <c r="A20" s="74">
        <v>15</v>
      </c>
      <c r="B20" s="65" t="s">
        <v>122</v>
      </c>
      <c r="C20" s="3" t="s">
        <v>4</v>
      </c>
      <c r="D20" s="3" t="s">
        <v>101</v>
      </c>
      <c r="E20" s="39"/>
      <c r="F20" s="38">
        <f>F21+F22+F23</f>
        <v>2250.56</v>
      </c>
      <c r="G20" s="12"/>
    </row>
    <row r="21" spans="1:9" ht="24" customHeight="1">
      <c r="A21" s="74">
        <v>16</v>
      </c>
      <c r="B21" s="56" t="s">
        <v>46</v>
      </c>
      <c r="C21" s="4" t="s">
        <v>4</v>
      </c>
      <c r="D21" s="4" t="s">
        <v>101</v>
      </c>
      <c r="E21" s="39">
        <v>100</v>
      </c>
      <c r="F21" s="40">
        <v>1075.96</v>
      </c>
      <c r="G21" s="12"/>
      <c r="H21" s="22"/>
      <c r="I21" s="22"/>
    </row>
    <row r="22" spans="1:9" ht="16.5" customHeight="1">
      <c r="A22" s="74">
        <v>17</v>
      </c>
      <c r="B22" s="56" t="s">
        <v>51</v>
      </c>
      <c r="C22" s="4" t="s">
        <v>4</v>
      </c>
      <c r="D22" s="4" t="s">
        <v>101</v>
      </c>
      <c r="E22" s="39">
        <v>200</v>
      </c>
      <c r="F22" s="40">
        <v>1169.6</v>
      </c>
      <c r="G22" s="13"/>
      <c r="H22" s="22"/>
      <c r="I22" s="22"/>
    </row>
    <row r="23" spans="1:7" ht="12.75" customHeight="1">
      <c r="A23" s="74">
        <v>18</v>
      </c>
      <c r="B23" s="56" t="s">
        <v>44</v>
      </c>
      <c r="C23" s="4" t="s">
        <v>4</v>
      </c>
      <c r="D23" s="4" t="s">
        <v>101</v>
      </c>
      <c r="E23" s="39">
        <v>800</v>
      </c>
      <c r="F23" s="40">
        <v>5</v>
      </c>
      <c r="G23" s="12"/>
    </row>
    <row r="24" spans="1:7" ht="12.75" customHeight="1">
      <c r="A24" s="74"/>
      <c r="B24" s="65" t="s">
        <v>9</v>
      </c>
      <c r="C24" s="3" t="s">
        <v>10</v>
      </c>
      <c r="D24" s="4"/>
      <c r="E24" s="39"/>
      <c r="F24" s="41">
        <f>F25</f>
        <v>1730</v>
      </c>
      <c r="G24" s="12"/>
    </row>
    <row r="25" spans="1:7" ht="26.25" customHeight="1">
      <c r="A25" s="74"/>
      <c r="B25" s="65" t="s">
        <v>140</v>
      </c>
      <c r="C25" s="4" t="s">
        <v>10</v>
      </c>
      <c r="D25" s="3" t="s">
        <v>141</v>
      </c>
      <c r="E25" s="37"/>
      <c r="F25" s="47">
        <f>F26</f>
        <v>1730</v>
      </c>
      <c r="G25" s="12"/>
    </row>
    <row r="26" spans="1:7" ht="12.75" customHeight="1">
      <c r="A26" s="74"/>
      <c r="B26" s="56" t="s">
        <v>46</v>
      </c>
      <c r="C26" s="4" t="s">
        <v>10</v>
      </c>
      <c r="D26" s="4" t="s">
        <v>141</v>
      </c>
      <c r="E26" s="39">
        <v>100</v>
      </c>
      <c r="F26" s="46">
        <v>1730</v>
      </c>
      <c r="G26" s="12"/>
    </row>
    <row r="27" spans="1:7" ht="12.75" customHeight="1">
      <c r="A27" s="74"/>
      <c r="B27" s="56"/>
      <c r="C27" s="4"/>
      <c r="D27" s="4"/>
      <c r="E27" s="39"/>
      <c r="F27" s="40"/>
      <c r="G27" s="12"/>
    </row>
    <row r="28" spans="1:7" ht="26.25" customHeight="1">
      <c r="A28" s="74">
        <v>1</v>
      </c>
      <c r="B28" s="66" t="s">
        <v>37</v>
      </c>
      <c r="C28" s="4"/>
      <c r="D28" s="4"/>
      <c r="E28" s="39"/>
      <c r="F28" s="41">
        <f>F29+F55+F65+F71+F75+F82+F89+F99+F103+F61</f>
        <v>96766.86</v>
      </c>
      <c r="G28" s="15"/>
    </row>
    <row r="29" spans="1:7" ht="18" customHeight="1">
      <c r="A29" s="74">
        <v>2</v>
      </c>
      <c r="B29" s="64" t="s">
        <v>49</v>
      </c>
      <c r="C29" s="3" t="s">
        <v>35</v>
      </c>
      <c r="D29" s="4"/>
      <c r="E29" s="39"/>
      <c r="F29" s="41">
        <f>F30+F43+F46</f>
        <v>21070.22</v>
      </c>
      <c r="G29" s="15"/>
    </row>
    <row r="30" spans="1:7" ht="30.75" customHeight="1">
      <c r="A30" s="74">
        <v>3</v>
      </c>
      <c r="B30" s="65" t="s">
        <v>5</v>
      </c>
      <c r="C30" s="3" t="s">
        <v>6</v>
      </c>
      <c r="D30" s="3" t="s">
        <v>0</v>
      </c>
      <c r="E30" s="37"/>
      <c r="F30" s="38">
        <f>F31+F41</f>
        <v>19649.22</v>
      </c>
      <c r="G30" s="12"/>
    </row>
    <row r="31" spans="1:7" ht="15" customHeight="1">
      <c r="A31" s="74">
        <v>4</v>
      </c>
      <c r="B31" s="65" t="s">
        <v>50</v>
      </c>
      <c r="C31" s="3" t="s">
        <v>6</v>
      </c>
      <c r="D31" s="3" t="s">
        <v>107</v>
      </c>
      <c r="E31" s="37"/>
      <c r="F31" s="38">
        <f>F32+F34+F38</f>
        <v>19643.22</v>
      </c>
      <c r="G31" s="13"/>
    </row>
    <row r="32" spans="1:7" ht="15.75" customHeight="1">
      <c r="A32" s="74">
        <v>5</v>
      </c>
      <c r="B32" s="65" t="s">
        <v>123</v>
      </c>
      <c r="C32" s="3" t="s">
        <v>6</v>
      </c>
      <c r="D32" s="3" t="s">
        <v>102</v>
      </c>
      <c r="E32" s="37"/>
      <c r="F32" s="41">
        <f>F33</f>
        <v>1203.67</v>
      </c>
      <c r="G32" s="12"/>
    </row>
    <row r="33" spans="1:7" ht="24.75" customHeight="1">
      <c r="A33" s="74">
        <v>6</v>
      </c>
      <c r="B33" s="56" t="s">
        <v>46</v>
      </c>
      <c r="C33" s="4" t="s">
        <v>6</v>
      </c>
      <c r="D33" s="4" t="s">
        <v>102</v>
      </c>
      <c r="E33" s="39">
        <v>100</v>
      </c>
      <c r="F33" s="40">
        <v>1203.67</v>
      </c>
      <c r="G33" s="11"/>
    </row>
    <row r="34" spans="1:7" ht="15" customHeight="1">
      <c r="A34" s="74">
        <v>7</v>
      </c>
      <c r="B34" s="65" t="s">
        <v>124</v>
      </c>
      <c r="C34" s="3" t="s">
        <v>6</v>
      </c>
      <c r="D34" s="3" t="s">
        <v>117</v>
      </c>
      <c r="E34" s="39"/>
      <c r="F34" s="41">
        <f>F35+F36+F37</f>
        <v>15026.95</v>
      </c>
      <c r="G34" s="16"/>
    </row>
    <row r="35" spans="1:7" ht="12.75" customHeight="1">
      <c r="A35" s="74">
        <v>8</v>
      </c>
      <c r="B35" s="56" t="s">
        <v>46</v>
      </c>
      <c r="C35" s="4" t="s">
        <v>6</v>
      </c>
      <c r="D35" s="4" t="s">
        <v>117</v>
      </c>
      <c r="E35" s="39">
        <v>100</v>
      </c>
      <c r="F35" s="40">
        <v>12306.07</v>
      </c>
      <c r="G35" s="17"/>
    </row>
    <row r="36" spans="1:7" ht="15" customHeight="1">
      <c r="A36" s="74">
        <v>9</v>
      </c>
      <c r="B36" s="56" t="s">
        <v>51</v>
      </c>
      <c r="C36" s="4" t="s">
        <v>6</v>
      </c>
      <c r="D36" s="4" t="s">
        <v>117</v>
      </c>
      <c r="E36" s="39">
        <v>200</v>
      </c>
      <c r="F36" s="43">
        <v>2705.88</v>
      </c>
      <c r="G36" s="12"/>
    </row>
    <row r="37" spans="1:7" ht="15" customHeight="1">
      <c r="A37" s="74">
        <v>10</v>
      </c>
      <c r="B37" s="56" t="s">
        <v>44</v>
      </c>
      <c r="C37" s="4" t="s">
        <v>6</v>
      </c>
      <c r="D37" s="4" t="s">
        <v>117</v>
      </c>
      <c r="E37" s="39">
        <v>800</v>
      </c>
      <c r="F37" s="43">
        <v>15</v>
      </c>
      <c r="G37" s="13"/>
    </row>
    <row r="38" spans="1:7" ht="28.5" customHeight="1">
      <c r="A38" s="74">
        <v>11</v>
      </c>
      <c r="B38" s="65" t="s">
        <v>111</v>
      </c>
      <c r="C38" s="3" t="s">
        <v>6</v>
      </c>
      <c r="D38" s="3" t="s">
        <v>115</v>
      </c>
      <c r="E38" s="37"/>
      <c r="F38" s="47">
        <f>F39+F40</f>
        <v>3412.6</v>
      </c>
      <c r="G38" s="13"/>
    </row>
    <row r="39" spans="1:7" ht="15" customHeight="1">
      <c r="A39" s="74">
        <v>12</v>
      </c>
      <c r="B39" s="56" t="s">
        <v>46</v>
      </c>
      <c r="C39" s="4" t="s">
        <v>6</v>
      </c>
      <c r="D39" s="4" t="s">
        <v>115</v>
      </c>
      <c r="E39" s="39">
        <v>100</v>
      </c>
      <c r="F39" s="46">
        <f>3307-54</f>
        <v>3253</v>
      </c>
      <c r="G39" s="13"/>
    </row>
    <row r="40" spans="1:7" ht="15" customHeight="1">
      <c r="A40" s="74">
        <v>13</v>
      </c>
      <c r="B40" s="56" t="s">
        <v>51</v>
      </c>
      <c r="C40" s="4" t="s">
        <v>6</v>
      </c>
      <c r="D40" s="4" t="s">
        <v>115</v>
      </c>
      <c r="E40" s="39">
        <v>200</v>
      </c>
      <c r="F40" s="40">
        <v>159.6</v>
      </c>
      <c r="G40" s="13"/>
    </row>
    <row r="41" spans="1:7" ht="26.25" customHeight="1">
      <c r="A41" s="74">
        <v>14</v>
      </c>
      <c r="B41" s="65" t="s">
        <v>143</v>
      </c>
      <c r="C41" s="3" t="s">
        <v>6</v>
      </c>
      <c r="D41" s="3" t="s">
        <v>116</v>
      </c>
      <c r="E41" s="39"/>
      <c r="F41" s="38">
        <f>F42</f>
        <v>6</v>
      </c>
      <c r="G41" s="12"/>
    </row>
    <row r="42" spans="1:7" ht="16.5" customHeight="1">
      <c r="A42" s="74">
        <v>15</v>
      </c>
      <c r="B42" s="56" t="s">
        <v>51</v>
      </c>
      <c r="C42" s="4" t="s">
        <v>6</v>
      </c>
      <c r="D42" s="4" t="s">
        <v>116</v>
      </c>
      <c r="E42" s="39">
        <v>200</v>
      </c>
      <c r="F42" s="40">
        <v>6</v>
      </c>
      <c r="G42" s="13"/>
    </row>
    <row r="43" spans="1:7" ht="14.25" customHeight="1">
      <c r="A43" s="74">
        <v>16</v>
      </c>
      <c r="B43" s="65" t="s">
        <v>7</v>
      </c>
      <c r="C43" s="3" t="s">
        <v>8</v>
      </c>
      <c r="D43" s="3" t="s">
        <v>0</v>
      </c>
      <c r="E43" s="37"/>
      <c r="F43" s="38">
        <f>F45</f>
        <v>10</v>
      </c>
      <c r="G43" s="12"/>
    </row>
    <row r="44" spans="1:7" ht="15" customHeight="1">
      <c r="A44" s="74">
        <v>17</v>
      </c>
      <c r="B44" s="65" t="s">
        <v>52</v>
      </c>
      <c r="C44" s="3" t="s">
        <v>8</v>
      </c>
      <c r="D44" s="4" t="s">
        <v>103</v>
      </c>
      <c r="E44" s="37"/>
      <c r="F44" s="38">
        <f>F45</f>
        <v>10</v>
      </c>
      <c r="G44" s="18"/>
    </row>
    <row r="45" spans="1:7" ht="15" customHeight="1">
      <c r="A45" s="74">
        <v>18</v>
      </c>
      <c r="B45" s="56" t="s">
        <v>44</v>
      </c>
      <c r="C45" s="4" t="s">
        <v>8</v>
      </c>
      <c r="D45" s="4" t="s">
        <v>103</v>
      </c>
      <c r="E45" s="39">
        <v>800</v>
      </c>
      <c r="F45" s="44">
        <v>10</v>
      </c>
      <c r="G45" s="12"/>
    </row>
    <row r="46" spans="1:7" ht="13.5" customHeight="1">
      <c r="A46" s="74">
        <v>19</v>
      </c>
      <c r="B46" s="65" t="s">
        <v>9</v>
      </c>
      <c r="C46" s="3" t="s">
        <v>10</v>
      </c>
      <c r="D46" s="3" t="s">
        <v>0</v>
      </c>
      <c r="E46" s="37"/>
      <c r="F46" s="38">
        <f>F47+F49+F51+F53</f>
        <v>1411</v>
      </c>
      <c r="G46" s="18"/>
    </row>
    <row r="47" spans="1:7" ht="21" customHeight="1">
      <c r="A47" s="74">
        <v>20</v>
      </c>
      <c r="B47" s="65" t="s">
        <v>39</v>
      </c>
      <c r="C47" s="4" t="s">
        <v>10</v>
      </c>
      <c r="D47" s="3" t="s">
        <v>118</v>
      </c>
      <c r="E47" s="39"/>
      <c r="F47" s="50">
        <f>F48</f>
        <v>39</v>
      </c>
      <c r="G47" s="18"/>
    </row>
    <row r="48" spans="1:7" ht="17.25" customHeight="1">
      <c r="A48" s="74">
        <v>21</v>
      </c>
      <c r="B48" s="56" t="s">
        <v>51</v>
      </c>
      <c r="C48" s="4" t="s">
        <v>10</v>
      </c>
      <c r="D48" s="4" t="s">
        <v>118</v>
      </c>
      <c r="E48" s="39">
        <v>200</v>
      </c>
      <c r="F48" s="40">
        <v>39</v>
      </c>
      <c r="G48" s="11"/>
    </row>
    <row r="49" spans="1:7" ht="26.25" customHeight="1">
      <c r="A49" s="74">
        <v>22</v>
      </c>
      <c r="B49" s="65" t="s">
        <v>53</v>
      </c>
      <c r="C49" s="4" t="s">
        <v>10</v>
      </c>
      <c r="D49" s="3" t="s">
        <v>104</v>
      </c>
      <c r="E49" s="37"/>
      <c r="F49" s="38">
        <f>F50</f>
        <v>72</v>
      </c>
      <c r="G49" s="13"/>
    </row>
    <row r="50" spans="1:7" ht="15" customHeight="1">
      <c r="A50" s="74">
        <v>23</v>
      </c>
      <c r="B50" s="56" t="s">
        <v>44</v>
      </c>
      <c r="C50" s="4" t="s">
        <v>10</v>
      </c>
      <c r="D50" s="4" t="s">
        <v>104</v>
      </c>
      <c r="E50" s="39">
        <v>800</v>
      </c>
      <c r="F50" s="40">
        <v>72</v>
      </c>
      <c r="G50" s="12"/>
    </row>
    <row r="51" spans="1:7" ht="42" customHeight="1">
      <c r="A51" s="74">
        <v>24</v>
      </c>
      <c r="B51" s="67" t="s">
        <v>55</v>
      </c>
      <c r="C51" s="4" t="s">
        <v>10</v>
      </c>
      <c r="D51" s="3" t="s">
        <v>95</v>
      </c>
      <c r="E51" s="37"/>
      <c r="F51" s="47">
        <f>F52</f>
        <v>1100</v>
      </c>
      <c r="G51" s="19"/>
    </row>
    <row r="52" spans="1:7" ht="15.75" customHeight="1">
      <c r="A52" s="74">
        <v>25</v>
      </c>
      <c r="B52" s="56" t="s">
        <v>51</v>
      </c>
      <c r="C52" s="4" t="s">
        <v>10</v>
      </c>
      <c r="D52" s="4" t="s">
        <v>95</v>
      </c>
      <c r="E52" s="39">
        <v>200</v>
      </c>
      <c r="F52" s="46">
        <v>1100</v>
      </c>
      <c r="G52" s="13"/>
    </row>
    <row r="53" spans="1:7" ht="33.75" customHeight="1">
      <c r="A53" s="74">
        <v>26</v>
      </c>
      <c r="B53" s="67" t="s">
        <v>54</v>
      </c>
      <c r="C53" s="4" t="s">
        <v>10</v>
      </c>
      <c r="D53" s="3" t="s">
        <v>128</v>
      </c>
      <c r="E53" s="37"/>
      <c r="F53" s="51">
        <f>F54</f>
        <v>200</v>
      </c>
      <c r="G53" s="13"/>
    </row>
    <row r="54" spans="1:7" ht="18.75" customHeight="1">
      <c r="A54" s="74">
        <v>27</v>
      </c>
      <c r="B54" s="56" t="s">
        <v>51</v>
      </c>
      <c r="C54" s="4" t="s">
        <v>10</v>
      </c>
      <c r="D54" s="4" t="s">
        <v>128</v>
      </c>
      <c r="E54" s="39">
        <v>200</v>
      </c>
      <c r="F54" s="44">
        <v>200</v>
      </c>
      <c r="G54" s="13"/>
    </row>
    <row r="55" spans="1:7" ht="12.75" customHeight="1">
      <c r="A55" s="74">
        <v>30</v>
      </c>
      <c r="B55" s="65" t="s">
        <v>56</v>
      </c>
      <c r="C55" s="3" t="s">
        <v>57</v>
      </c>
      <c r="D55" s="4"/>
      <c r="E55" s="39"/>
      <c r="F55" s="47">
        <f>F56</f>
        <v>300</v>
      </c>
      <c r="G55" s="16"/>
    </row>
    <row r="56" spans="1:7" ht="12.75" customHeight="1">
      <c r="A56" s="74">
        <v>31</v>
      </c>
      <c r="B56" s="65" t="s">
        <v>11</v>
      </c>
      <c r="C56" s="3" t="s">
        <v>12</v>
      </c>
      <c r="D56" s="3" t="s">
        <v>0</v>
      </c>
      <c r="E56" s="37"/>
      <c r="F56" s="38">
        <f>F57+F59</f>
        <v>300</v>
      </c>
      <c r="G56" s="17"/>
    </row>
    <row r="57" spans="1:7" ht="46.5" customHeight="1">
      <c r="A57" s="74">
        <v>32</v>
      </c>
      <c r="B57" s="67" t="s">
        <v>89</v>
      </c>
      <c r="C57" s="4" t="s">
        <v>12</v>
      </c>
      <c r="D57" s="4" t="s">
        <v>90</v>
      </c>
      <c r="E57" s="39"/>
      <c r="F57" s="42">
        <f>F58</f>
        <v>70</v>
      </c>
      <c r="G57" s="11"/>
    </row>
    <row r="58" spans="1:7" ht="18.75" customHeight="1">
      <c r="A58" s="74">
        <v>33</v>
      </c>
      <c r="B58" s="56" t="s">
        <v>51</v>
      </c>
      <c r="C58" s="4" t="s">
        <v>12</v>
      </c>
      <c r="D58" s="4" t="s">
        <v>90</v>
      </c>
      <c r="E58" s="39">
        <v>200</v>
      </c>
      <c r="F58" s="40">
        <v>70</v>
      </c>
      <c r="G58" s="13"/>
    </row>
    <row r="59" spans="1:7" ht="45" customHeight="1">
      <c r="A59" s="74">
        <v>34</v>
      </c>
      <c r="B59" s="67" t="s">
        <v>78</v>
      </c>
      <c r="C59" s="4" t="s">
        <v>12</v>
      </c>
      <c r="D59" s="4" t="s">
        <v>91</v>
      </c>
      <c r="E59" s="39"/>
      <c r="F59" s="42">
        <f>F60</f>
        <v>230</v>
      </c>
      <c r="G59" s="17"/>
    </row>
    <row r="60" spans="1:7" ht="14.25" customHeight="1">
      <c r="A60" s="74">
        <v>35</v>
      </c>
      <c r="B60" s="56" t="s">
        <v>51</v>
      </c>
      <c r="C60" s="4" t="s">
        <v>12</v>
      </c>
      <c r="D60" s="4" t="s">
        <v>91</v>
      </c>
      <c r="E60" s="39">
        <v>200</v>
      </c>
      <c r="F60" s="40">
        <v>230</v>
      </c>
      <c r="G60" s="13"/>
    </row>
    <row r="61" spans="1:7" ht="14.25" customHeight="1">
      <c r="A61" s="74">
        <v>36</v>
      </c>
      <c r="B61" s="65" t="s">
        <v>134</v>
      </c>
      <c r="C61" s="3" t="s">
        <v>125</v>
      </c>
      <c r="D61" s="3"/>
      <c r="E61" s="37"/>
      <c r="F61" s="41">
        <f>F62</f>
        <v>195</v>
      </c>
      <c r="G61" s="13"/>
    </row>
    <row r="62" spans="1:7" ht="14.25" customHeight="1">
      <c r="A62" s="74">
        <v>37</v>
      </c>
      <c r="B62" s="65" t="s">
        <v>126</v>
      </c>
      <c r="C62" s="3" t="s">
        <v>127</v>
      </c>
      <c r="D62" s="3"/>
      <c r="E62" s="37"/>
      <c r="F62" s="41">
        <f>F63</f>
        <v>195</v>
      </c>
      <c r="G62" s="13"/>
    </row>
    <row r="63" spans="1:7" ht="25.5" customHeight="1">
      <c r="A63" s="74">
        <v>38</v>
      </c>
      <c r="B63" s="65" t="s">
        <v>135</v>
      </c>
      <c r="C63" s="3" t="s">
        <v>127</v>
      </c>
      <c r="D63" s="3" t="s">
        <v>130</v>
      </c>
      <c r="E63" s="37"/>
      <c r="F63" s="41">
        <f>F64</f>
        <v>195</v>
      </c>
      <c r="G63" s="13"/>
    </row>
    <row r="64" spans="1:7" ht="14.25" customHeight="1">
      <c r="A64" s="74">
        <v>39</v>
      </c>
      <c r="B64" s="56" t="s">
        <v>51</v>
      </c>
      <c r="C64" s="4" t="s">
        <v>127</v>
      </c>
      <c r="D64" s="4" t="s">
        <v>130</v>
      </c>
      <c r="E64" s="39">
        <v>200</v>
      </c>
      <c r="F64" s="40">
        <v>195</v>
      </c>
      <c r="G64" s="13"/>
    </row>
    <row r="65" spans="1:7" ht="15" customHeight="1">
      <c r="A65" s="74">
        <v>40</v>
      </c>
      <c r="B65" s="65" t="s">
        <v>58</v>
      </c>
      <c r="C65" s="3" t="s">
        <v>59</v>
      </c>
      <c r="D65" s="3"/>
      <c r="E65" s="37"/>
      <c r="F65" s="48">
        <f>F66</f>
        <v>32122.94</v>
      </c>
      <c r="G65" s="16"/>
    </row>
    <row r="66" spans="1:7" ht="15.75" customHeight="1">
      <c r="A66" s="74">
        <v>41</v>
      </c>
      <c r="B66" s="65" t="s">
        <v>13</v>
      </c>
      <c r="C66" s="3" t="s">
        <v>14</v>
      </c>
      <c r="D66" s="27" t="s">
        <v>0</v>
      </c>
      <c r="E66" s="37"/>
      <c r="F66" s="38">
        <f>F67+F69</f>
        <v>32122.94</v>
      </c>
      <c r="G66" s="20"/>
    </row>
    <row r="67" spans="1:7" ht="25.5" customHeight="1">
      <c r="A67" s="74">
        <v>42</v>
      </c>
      <c r="B67" s="67" t="s">
        <v>60</v>
      </c>
      <c r="C67" s="4" t="s">
        <v>14</v>
      </c>
      <c r="D67" s="4" t="s">
        <v>84</v>
      </c>
      <c r="E67" s="39"/>
      <c r="F67" s="42">
        <f>F68</f>
        <v>31822.94</v>
      </c>
      <c r="G67" s="16"/>
    </row>
    <row r="68" spans="1:7" ht="15" customHeight="1">
      <c r="A68" s="74">
        <v>43</v>
      </c>
      <c r="B68" s="56" t="s">
        <v>51</v>
      </c>
      <c r="C68" s="4" t="s">
        <v>14</v>
      </c>
      <c r="D68" s="4" t="s">
        <v>84</v>
      </c>
      <c r="E68" s="39">
        <v>200</v>
      </c>
      <c r="F68" s="49">
        <v>31822.94</v>
      </c>
      <c r="G68" s="11"/>
    </row>
    <row r="69" spans="1:7" ht="27.75" customHeight="1">
      <c r="A69" s="74">
        <v>44</v>
      </c>
      <c r="B69" s="67" t="s">
        <v>61</v>
      </c>
      <c r="C69" s="4" t="s">
        <v>14</v>
      </c>
      <c r="D69" s="4" t="s">
        <v>129</v>
      </c>
      <c r="E69" s="39"/>
      <c r="F69" s="42">
        <f>F70</f>
        <v>300</v>
      </c>
      <c r="G69" s="13"/>
    </row>
    <row r="70" spans="1:7" ht="15" customHeight="1">
      <c r="A70" s="74">
        <v>45</v>
      </c>
      <c r="B70" s="56" t="s">
        <v>51</v>
      </c>
      <c r="C70" s="4" t="s">
        <v>14</v>
      </c>
      <c r="D70" s="4" t="s">
        <v>129</v>
      </c>
      <c r="E70" s="39">
        <v>200</v>
      </c>
      <c r="F70" s="45">
        <v>300</v>
      </c>
      <c r="G70" s="12"/>
    </row>
    <row r="71" spans="1:7" ht="15" customHeight="1">
      <c r="A71" s="74">
        <v>46</v>
      </c>
      <c r="B71" s="65" t="s">
        <v>79</v>
      </c>
      <c r="C71" s="3" t="s">
        <v>81</v>
      </c>
      <c r="D71" s="4"/>
      <c r="E71" s="39"/>
      <c r="F71" s="50">
        <f>F72</f>
        <v>200</v>
      </c>
      <c r="G71" s="12"/>
    </row>
    <row r="72" spans="1:7" ht="15" customHeight="1">
      <c r="A72" s="74">
        <v>47</v>
      </c>
      <c r="B72" s="65" t="s">
        <v>80</v>
      </c>
      <c r="C72" s="3" t="s">
        <v>82</v>
      </c>
      <c r="D72" s="4"/>
      <c r="E72" s="39"/>
      <c r="F72" s="50">
        <f>F73</f>
        <v>200</v>
      </c>
      <c r="G72" s="12"/>
    </row>
    <row r="73" spans="1:7" ht="27" customHeight="1">
      <c r="A73" s="74">
        <v>48</v>
      </c>
      <c r="B73" s="65" t="s">
        <v>112</v>
      </c>
      <c r="C73" s="3" t="s">
        <v>82</v>
      </c>
      <c r="D73" s="4" t="s">
        <v>96</v>
      </c>
      <c r="E73" s="39"/>
      <c r="F73" s="45">
        <f>F74</f>
        <v>200</v>
      </c>
      <c r="G73" s="12"/>
    </row>
    <row r="74" spans="1:7" ht="15" customHeight="1">
      <c r="A74" s="74">
        <v>49</v>
      </c>
      <c r="B74" s="56" t="s">
        <v>51</v>
      </c>
      <c r="C74" s="4" t="s">
        <v>82</v>
      </c>
      <c r="D74" s="4" t="s">
        <v>96</v>
      </c>
      <c r="E74" s="39">
        <v>200</v>
      </c>
      <c r="F74" s="45">
        <v>200</v>
      </c>
      <c r="G74" s="12"/>
    </row>
    <row r="75" spans="1:7" ht="15" customHeight="1">
      <c r="A75" s="74">
        <v>50</v>
      </c>
      <c r="B75" s="65" t="s">
        <v>43</v>
      </c>
      <c r="C75" s="3" t="s">
        <v>42</v>
      </c>
      <c r="D75" s="4"/>
      <c r="E75" s="39"/>
      <c r="F75" s="50">
        <f>F76+F79</f>
        <v>1095</v>
      </c>
      <c r="G75" s="13"/>
    </row>
    <row r="76" spans="1:7" ht="15" customHeight="1">
      <c r="A76" s="74">
        <v>51</v>
      </c>
      <c r="B76" s="65" t="s">
        <v>30</v>
      </c>
      <c r="C76" s="3" t="s">
        <v>29</v>
      </c>
      <c r="D76" s="3"/>
      <c r="E76" s="28"/>
      <c r="F76" s="51">
        <f>F77</f>
        <v>95</v>
      </c>
      <c r="G76" s="16"/>
    </row>
    <row r="77" spans="1:7" ht="49.5" customHeight="1">
      <c r="A77" s="74">
        <v>52</v>
      </c>
      <c r="B77" s="68" t="s">
        <v>110</v>
      </c>
      <c r="C77" s="4" t="s">
        <v>29</v>
      </c>
      <c r="D77" s="4" t="s">
        <v>94</v>
      </c>
      <c r="E77" s="29"/>
      <c r="F77" s="44">
        <f>F78</f>
        <v>95</v>
      </c>
      <c r="G77" s="12"/>
    </row>
    <row r="78" spans="1:7" ht="15.75" customHeight="1">
      <c r="A78" s="74">
        <v>53</v>
      </c>
      <c r="B78" s="56" t="s">
        <v>51</v>
      </c>
      <c r="C78" s="4" t="s">
        <v>29</v>
      </c>
      <c r="D78" s="4" t="s">
        <v>94</v>
      </c>
      <c r="E78" s="29" t="s">
        <v>45</v>
      </c>
      <c r="F78" s="45">
        <v>95</v>
      </c>
      <c r="G78" s="12"/>
    </row>
    <row r="79" spans="1:7" ht="15" customHeight="1">
      <c r="A79" s="74">
        <v>54</v>
      </c>
      <c r="B79" s="65" t="s">
        <v>15</v>
      </c>
      <c r="C79" s="3" t="s">
        <v>16</v>
      </c>
      <c r="D79" s="3" t="s">
        <v>0</v>
      </c>
      <c r="E79" s="37"/>
      <c r="F79" s="38">
        <f>F80</f>
        <v>1000</v>
      </c>
      <c r="G79" s="21"/>
    </row>
    <row r="80" spans="1:7" ht="42.75" customHeight="1">
      <c r="A80" s="74">
        <v>55</v>
      </c>
      <c r="B80" s="69" t="s">
        <v>86</v>
      </c>
      <c r="C80" s="4" t="s">
        <v>16</v>
      </c>
      <c r="D80" s="4" t="s">
        <v>87</v>
      </c>
      <c r="E80" s="39"/>
      <c r="F80" s="42">
        <f>F81</f>
        <v>1000</v>
      </c>
      <c r="G80" s="18"/>
    </row>
    <row r="81" spans="1:7" ht="12" customHeight="1">
      <c r="A81" s="74">
        <v>56</v>
      </c>
      <c r="B81" s="56" t="s">
        <v>51</v>
      </c>
      <c r="C81" s="4" t="s">
        <v>16</v>
      </c>
      <c r="D81" s="4" t="s">
        <v>87</v>
      </c>
      <c r="E81" s="39">
        <v>200</v>
      </c>
      <c r="F81" s="45">
        <v>1000</v>
      </c>
      <c r="G81" s="12"/>
    </row>
    <row r="82" spans="1:7" ht="15" customHeight="1">
      <c r="A82" s="74">
        <v>57</v>
      </c>
      <c r="B82" s="65" t="s">
        <v>62</v>
      </c>
      <c r="C82" s="3" t="s">
        <v>41</v>
      </c>
      <c r="D82" s="3" t="s">
        <v>0</v>
      </c>
      <c r="E82" s="37"/>
      <c r="F82" s="38">
        <f>F83+F86</f>
        <v>20320</v>
      </c>
      <c r="G82" s="18"/>
    </row>
    <row r="83" spans="1:7" ht="18" customHeight="1">
      <c r="A83" s="74">
        <v>58</v>
      </c>
      <c r="B83" s="65" t="s">
        <v>17</v>
      </c>
      <c r="C83" s="3" t="s">
        <v>18</v>
      </c>
      <c r="D83" s="3"/>
      <c r="E83" s="37"/>
      <c r="F83" s="38">
        <f>F84</f>
        <v>19420</v>
      </c>
      <c r="G83" s="12"/>
    </row>
    <row r="84" spans="1:7" ht="24" customHeight="1">
      <c r="A84" s="74">
        <v>59</v>
      </c>
      <c r="B84" s="69" t="s">
        <v>63</v>
      </c>
      <c r="C84" s="4" t="s">
        <v>18</v>
      </c>
      <c r="D84" s="4" t="s">
        <v>85</v>
      </c>
      <c r="E84" s="39"/>
      <c r="F84" s="42">
        <f>F85</f>
        <v>19420</v>
      </c>
      <c r="G84" s="21"/>
    </row>
    <row r="85" spans="1:7" ht="16.5" customHeight="1">
      <c r="A85" s="74">
        <v>60</v>
      </c>
      <c r="B85" s="56" t="s">
        <v>51</v>
      </c>
      <c r="C85" s="4" t="s">
        <v>18</v>
      </c>
      <c r="D85" s="4" t="s">
        <v>85</v>
      </c>
      <c r="E85" s="39">
        <v>200</v>
      </c>
      <c r="F85" s="40">
        <v>19420</v>
      </c>
      <c r="G85" s="18"/>
    </row>
    <row r="86" spans="1:7" ht="15" customHeight="1">
      <c r="A86" s="74">
        <v>61</v>
      </c>
      <c r="B86" s="65" t="s">
        <v>64</v>
      </c>
      <c r="C86" s="3" t="s">
        <v>40</v>
      </c>
      <c r="D86" s="3"/>
      <c r="E86" s="37"/>
      <c r="F86" s="41">
        <f>F87</f>
        <v>900</v>
      </c>
      <c r="G86" s="12"/>
    </row>
    <row r="87" spans="1:7" ht="24" customHeight="1">
      <c r="A87" s="74">
        <v>62</v>
      </c>
      <c r="B87" s="68" t="s">
        <v>65</v>
      </c>
      <c r="C87" s="4" t="s">
        <v>40</v>
      </c>
      <c r="D87" s="4" t="s">
        <v>88</v>
      </c>
      <c r="E87" s="39"/>
      <c r="F87" s="42">
        <f>F88</f>
        <v>900</v>
      </c>
      <c r="G87" s="21"/>
    </row>
    <row r="88" spans="1:7" ht="15" customHeight="1">
      <c r="A88" s="74">
        <v>63</v>
      </c>
      <c r="B88" s="56" t="s">
        <v>51</v>
      </c>
      <c r="C88" s="4" t="s">
        <v>40</v>
      </c>
      <c r="D88" s="4" t="s">
        <v>88</v>
      </c>
      <c r="E88" s="39">
        <v>200</v>
      </c>
      <c r="F88" s="44">
        <v>900</v>
      </c>
      <c r="G88" s="18"/>
    </row>
    <row r="89" spans="1:7" ht="15" customHeight="1">
      <c r="A89" s="74">
        <v>64</v>
      </c>
      <c r="B89" s="65" t="s">
        <v>66</v>
      </c>
      <c r="C89" s="3" t="s">
        <v>67</v>
      </c>
      <c r="D89" s="3"/>
      <c r="E89" s="37"/>
      <c r="F89" s="51">
        <f>F90+F94</f>
        <v>15719.699999999997</v>
      </c>
      <c r="G89" s="12"/>
    </row>
    <row r="90" spans="1:7" ht="15" customHeight="1">
      <c r="A90" s="74">
        <v>65</v>
      </c>
      <c r="B90" s="65" t="s">
        <v>68</v>
      </c>
      <c r="C90" s="3">
        <v>1003</v>
      </c>
      <c r="D90" s="4"/>
      <c r="E90" s="39"/>
      <c r="F90" s="41">
        <f>F92</f>
        <v>480.5</v>
      </c>
      <c r="G90" s="18"/>
    </row>
    <row r="91" spans="1:7" ht="15" customHeight="1">
      <c r="A91" s="74">
        <v>66</v>
      </c>
      <c r="B91" s="65" t="s">
        <v>69</v>
      </c>
      <c r="C91" s="3">
        <v>1003</v>
      </c>
      <c r="D91" s="3"/>
      <c r="E91" s="39"/>
      <c r="F91" s="41">
        <f>F92</f>
        <v>480.5</v>
      </c>
      <c r="G91" s="12"/>
    </row>
    <row r="92" spans="1:7" ht="15" customHeight="1">
      <c r="A92" s="74">
        <v>67</v>
      </c>
      <c r="B92" s="65" t="s">
        <v>34</v>
      </c>
      <c r="C92" s="3">
        <v>1003</v>
      </c>
      <c r="D92" s="3" t="s">
        <v>106</v>
      </c>
      <c r="E92" s="37"/>
      <c r="F92" s="40">
        <f>F93</f>
        <v>480.5</v>
      </c>
      <c r="G92" s="11"/>
    </row>
    <row r="93" spans="1:6" ht="12.75">
      <c r="A93" s="74">
        <v>68</v>
      </c>
      <c r="B93" s="56" t="s">
        <v>47</v>
      </c>
      <c r="C93" s="4">
        <v>1003</v>
      </c>
      <c r="D93" s="4" t="s">
        <v>106</v>
      </c>
      <c r="E93" s="39">
        <v>300</v>
      </c>
      <c r="F93" s="43">
        <v>480.5</v>
      </c>
    </row>
    <row r="94" spans="1:6" ht="15" customHeight="1">
      <c r="A94" s="74">
        <v>69</v>
      </c>
      <c r="B94" s="65" t="s">
        <v>19</v>
      </c>
      <c r="C94" s="3" t="s">
        <v>20</v>
      </c>
      <c r="D94" s="3" t="s">
        <v>0</v>
      </c>
      <c r="E94" s="37"/>
      <c r="F94" s="47">
        <f>+F95+F97</f>
        <v>15239.199999999997</v>
      </c>
    </row>
    <row r="95" spans="1:6" ht="24.75">
      <c r="A95" s="74">
        <v>70</v>
      </c>
      <c r="B95" s="65" t="s">
        <v>138</v>
      </c>
      <c r="C95" s="3" t="s">
        <v>20</v>
      </c>
      <c r="D95" s="3" t="s">
        <v>136</v>
      </c>
      <c r="E95" s="37"/>
      <c r="F95" s="47">
        <f>F96</f>
        <v>10132.099999999999</v>
      </c>
    </row>
    <row r="96" spans="1:6" ht="12.75">
      <c r="A96" s="74">
        <v>71</v>
      </c>
      <c r="B96" s="56" t="s">
        <v>47</v>
      </c>
      <c r="C96" s="4" t="s">
        <v>20</v>
      </c>
      <c r="D96" s="4" t="s">
        <v>136</v>
      </c>
      <c r="E96" s="39">
        <v>300</v>
      </c>
      <c r="F96" s="40">
        <f>10378.8-246.7</f>
        <v>10132.099999999999</v>
      </c>
    </row>
    <row r="97" spans="1:6" ht="27.75" customHeight="1">
      <c r="A97" s="74">
        <v>72</v>
      </c>
      <c r="B97" s="65" t="s">
        <v>139</v>
      </c>
      <c r="C97" s="3" t="s">
        <v>20</v>
      </c>
      <c r="D97" s="3" t="s">
        <v>137</v>
      </c>
      <c r="E97" s="37"/>
      <c r="F97" s="47">
        <f>F98</f>
        <v>5107.099999999999</v>
      </c>
    </row>
    <row r="98" spans="1:6" ht="12.75">
      <c r="A98" s="74">
        <v>73</v>
      </c>
      <c r="B98" s="56" t="s">
        <v>47</v>
      </c>
      <c r="C98" s="4" t="s">
        <v>20</v>
      </c>
      <c r="D98" s="4" t="s">
        <v>137</v>
      </c>
      <c r="E98" s="39">
        <v>300</v>
      </c>
      <c r="F98" s="40">
        <f>5903.4-796.3</f>
        <v>5107.099999999999</v>
      </c>
    </row>
    <row r="99" spans="1:6" ht="12.75">
      <c r="A99" s="74">
        <v>74</v>
      </c>
      <c r="B99" s="65" t="s">
        <v>70</v>
      </c>
      <c r="C99" s="3" t="s">
        <v>71</v>
      </c>
      <c r="D99" s="4"/>
      <c r="E99" s="39"/>
      <c r="F99" s="41">
        <f>F100</f>
        <v>744</v>
      </c>
    </row>
    <row r="100" spans="1:6" ht="15">
      <c r="A100" s="74">
        <v>75</v>
      </c>
      <c r="B100" s="65" t="s">
        <v>21</v>
      </c>
      <c r="C100" s="3" t="s">
        <v>22</v>
      </c>
      <c r="D100" s="3" t="s">
        <v>0</v>
      </c>
      <c r="E100" s="37"/>
      <c r="F100" s="47">
        <f>F101</f>
        <v>744</v>
      </c>
    </row>
    <row r="101" spans="1:6" ht="48">
      <c r="A101" s="74">
        <v>76</v>
      </c>
      <c r="B101" s="70" t="s">
        <v>92</v>
      </c>
      <c r="C101" s="4" t="s">
        <v>22</v>
      </c>
      <c r="D101" s="4" t="s">
        <v>93</v>
      </c>
      <c r="E101" s="39"/>
      <c r="F101" s="46">
        <f>F102</f>
        <v>744</v>
      </c>
    </row>
    <row r="102" spans="1:6" ht="12.75">
      <c r="A102" s="74">
        <v>77</v>
      </c>
      <c r="B102" s="56" t="s">
        <v>51</v>
      </c>
      <c r="C102" s="4" t="s">
        <v>22</v>
      </c>
      <c r="D102" s="4" t="s">
        <v>93</v>
      </c>
      <c r="E102" s="39">
        <v>200</v>
      </c>
      <c r="F102" s="40">
        <v>744</v>
      </c>
    </row>
    <row r="103" spans="1:6" ht="12.75">
      <c r="A103" s="74">
        <v>78</v>
      </c>
      <c r="B103" s="65" t="s">
        <v>72</v>
      </c>
      <c r="C103" s="3" t="s">
        <v>73</v>
      </c>
      <c r="D103" s="4"/>
      <c r="E103" s="39"/>
      <c r="F103" s="41">
        <f>F104</f>
        <v>5000</v>
      </c>
    </row>
    <row r="104" spans="1:6" ht="15">
      <c r="A104" s="74">
        <v>79</v>
      </c>
      <c r="B104" s="65" t="s">
        <v>23</v>
      </c>
      <c r="C104" s="3" t="s">
        <v>24</v>
      </c>
      <c r="D104" s="3" t="s">
        <v>0</v>
      </c>
      <c r="E104" s="37"/>
      <c r="F104" s="47">
        <f>F106+F108</f>
        <v>5000</v>
      </c>
    </row>
    <row r="105" spans="1:6" ht="60">
      <c r="A105" s="74">
        <v>80</v>
      </c>
      <c r="B105" s="69" t="s">
        <v>113</v>
      </c>
      <c r="C105" s="3" t="s">
        <v>24</v>
      </c>
      <c r="D105" s="3"/>
      <c r="E105" s="37"/>
      <c r="F105" s="47">
        <f>F106+F108</f>
        <v>5000</v>
      </c>
    </row>
    <row r="106" spans="1:6" ht="15">
      <c r="A106" s="74">
        <v>81</v>
      </c>
      <c r="B106" s="65" t="s">
        <v>25</v>
      </c>
      <c r="C106" s="3" t="s">
        <v>24</v>
      </c>
      <c r="D106" s="3" t="s">
        <v>131</v>
      </c>
      <c r="E106" s="37"/>
      <c r="F106" s="47">
        <f>F107</f>
        <v>3700</v>
      </c>
    </row>
    <row r="107" spans="1:6" ht="12.75">
      <c r="A107" s="74">
        <v>82</v>
      </c>
      <c r="B107" s="56" t="s">
        <v>51</v>
      </c>
      <c r="C107" s="4" t="s">
        <v>24</v>
      </c>
      <c r="D107" s="4" t="s">
        <v>131</v>
      </c>
      <c r="E107" s="39">
        <v>200</v>
      </c>
      <c r="F107" s="40">
        <v>3700</v>
      </c>
    </row>
    <row r="108" spans="1:6" ht="15">
      <c r="A108" s="74">
        <v>83</v>
      </c>
      <c r="B108" s="65" t="s">
        <v>32</v>
      </c>
      <c r="C108" s="3" t="s">
        <v>24</v>
      </c>
      <c r="D108" s="3" t="s">
        <v>132</v>
      </c>
      <c r="E108" s="37"/>
      <c r="F108" s="47">
        <f>F109</f>
        <v>1300</v>
      </c>
    </row>
    <row r="109" spans="1:6" ht="12.75">
      <c r="A109" s="74">
        <v>84</v>
      </c>
      <c r="B109" s="56" t="s">
        <v>51</v>
      </c>
      <c r="C109" s="4" t="s">
        <v>24</v>
      </c>
      <c r="D109" s="4" t="s">
        <v>132</v>
      </c>
      <c r="E109" s="39">
        <v>200</v>
      </c>
      <c r="F109" s="40">
        <v>1300</v>
      </c>
    </row>
    <row r="110" spans="1:6" ht="12.75">
      <c r="A110" s="74">
        <v>1</v>
      </c>
      <c r="B110" s="65" t="s">
        <v>74</v>
      </c>
      <c r="C110" s="3"/>
      <c r="D110" s="3"/>
      <c r="E110" s="37"/>
      <c r="F110" s="41">
        <f>F111</f>
        <v>2140.6</v>
      </c>
    </row>
    <row r="111" spans="1:6" ht="12.75">
      <c r="A111" s="74">
        <v>2</v>
      </c>
      <c r="B111" s="71" t="s">
        <v>75</v>
      </c>
      <c r="C111" s="30" t="s">
        <v>31</v>
      </c>
      <c r="D111" s="31"/>
      <c r="E111" s="59"/>
      <c r="F111" s="61">
        <f>F112</f>
        <v>2140.6</v>
      </c>
    </row>
    <row r="112" spans="1:6" ht="12.75">
      <c r="A112" s="74">
        <v>3</v>
      </c>
      <c r="B112" s="71" t="s">
        <v>76</v>
      </c>
      <c r="C112" s="30" t="s">
        <v>31</v>
      </c>
      <c r="D112" s="3"/>
      <c r="E112" s="59"/>
      <c r="F112" s="61">
        <f>F113</f>
        <v>2140.6</v>
      </c>
    </row>
    <row r="113" spans="1:6" ht="24">
      <c r="A113" s="74">
        <v>4</v>
      </c>
      <c r="B113" s="71" t="s">
        <v>83</v>
      </c>
      <c r="C113" s="30" t="s">
        <v>31</v>
      </c>
      <c r="D113" s="3" t="s">
        <v>105</v>
      </c>
      <c r="E113" s="59"/>
      <c r="F113" s="61">
        <f>F114+F115</f>
        <v>2140.6</v>
      </c>
    </row>
    <row r="114" spans="1:6" ht="24">
      <c r="A114" s="74">
        <v>5</v>
      </c>
      <c r="B114" s="56" t="s">
        <v>46</v>
      </c>
      <c r="C114" s="32" t="s">
        <v>31</v>
      </c>
      <c r="D114" s="4" t="s">
        <v>105</v>
      </c>
      <c r="E114" s="60" t="s">
        <v>77</v>
      </c>
      <c r="F114" s="62">
        <v>2140.6</v>
      </c>
    </row>
    <row r="115" spans="1:6" ht="13.5" thickBot="1">
      <c r="A115" s="75">
        <v>6</v>
      </c>
      <c r="B115" s="72" t="s">
        <v>51</v>
      </c>
      <c r="C115" s="76" t="s">
        <v>31</v>
      </c>
      <c r="D115" s="77" t="s">
        <v>105</v>
      </c>
      <c r="E115" s="78" t="s">
        <v>45</v>
      </c>
      <c r="F115" s="79">
        <v>0</v>
      </c>
    </row>
    <row r="116" spans="1:6" ht="15.75" thickBot="1">
      <c r="A116" s="80"/>
      <c r="B116" s="81" t="s">
        <v>26</v>
      </c>
      <c r="C116" s="82" t="s">
        <v>0</v>
      </c>
      <c r="D116" s="83" t="s">
        <v>0</v>
      </c>
      <c r="E116" s="84"/>
      <c r="F116" s="85">
        <f>F6+F28+F110</f>
        <v>105413.29000000001</v>
      </c>
    </row>
  </sheetData>
  <sheetProtection/>
  <mergeCells count="3">
    <mergeCell ref="D1:F1"/>
    <mergeCell ref="C2:F2"/>
    <mergeCell ref="B3:F3"/>
  </mergeCells>
  <printOptions/>
  <pageMargins left="0.7" right="0.7" top="0.75" bottom="0.75" header="0.3" footer="0.3"/>
  <pageSetup horizontalDpi="600" verticalDpi="600" orientation="portrait" paperSize="9" scale="55" r:id="rId1"/>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2016-02-16T05:54:05Z</cp:lastPrinted>
  <dcterms:created xsi:type="dcterms:W3CDTF">2013-01-29T06:46:52Z</dcterms:created>
  <dcterms:modified xsi:type="dcterms:W3CDTF">2016-10-26T12:36:36Z</dcterms:modified>
  <cp:category/>
  <cp:version/>
  <cp:contentType/>
  <cp:contentStatus/>
</cp:coreProperties>
</file>